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1880" windowHeight="6435" activeTab="0"/>
  </bookViews>
  <sheets>
    <sheet name="LEED Checklist" sheetId="1" r:id="rId1"/>
  </sheets>
  <definedNames>
    <definedName name="_xlnm.Print_Area" localSheetId="0">'LEED Checklist'!$A$1:$H$111</definedName>
  </definedNames>
  <calcPr fullCalcOnLoad="1"/>
</workbook>
</file>

<file path=xl/sharedStrings.xml><?xml version="1.0" encoding="utf-8"?>
<sst xmlns="http://schemas.openxmlformats.org/spreadsheetml/2006/main" count="198" uniqueCount="133">
  <si>
    <t>Prereq 1</t>
  </si>
  <si>
    <t>Required</t>
  </si>
  <si>
    <t>Credit 1</t>
  </si>
  <si>
    <t>Site Selection</t>
  </si>
  <si>
    <t>Credit 2</t>
  </si>
  <si>
    <t>Credit 3</t>
  </si>
  <si>
    <t>Brownfield Redevelopment</t>
  </si>
  <si>
    <t>Credit 4.1</t>
  </si>
  <si>
    <t>Credit 4.2</t>
  </si>
  <si>
    <t>Credit 4.3</t>
  </si>
  <si>
    <t>Credit 4.4</t>
  </si>
  <si>
    <t>Credit 5.1</t>
  </si>
  <si>
    <t>Credit 5.2</t>
  </si>
  <si>
    <t>Credit 6.1</t>
  </si>
  <si>
    <t>Credit 6.2</t>
  </si>
  <si>
    <t>Credit 7.1</t>
  </si>
  <si>
    <t>Credit 7.2</t>
  </si>
  <si>
    <t>Credit 8</t>
  </si>
  <si>
    <t>Light Pollution Reduction</t>
  </si>
  <si>
    <t>Water Efficiency</t>
  </si>
  <si>
    <t>Credit 1.1</t>
  </si>
  <si>
    <t>Credit 1.2</t>
  </si>
  <si>
    <t>Innovative Wastewater Technologies</t>
  </si>
  <si>
    <t>Credit 3.1</t>
  </si>
  <si>
    <t>Credit 3.2</t>
  </si>
  <si>
    <t>Energy &amp; Atmosphere</t>
  </si>
  <si>
    <t>Prereq 2</t>
  </si>
  <si>
    <t>Minimum Energy Performance</t>
  </si>
  <si>
    <t>Prereq 3</t>
  </si>
  <si>
    <t>Credit 1.3</t>
  </si>
  <si>
    <t>Credit 1.4</t>
  </si>
  <si>
    <t>Credit 2.1</t>
  </si>
  <si>
    <t>Credit 2.2</t>
  </si>
  <si>
    <t>Credit 4</t>
  </si>
  <si>
    <t>Credit 5</t>
  </si>
  <si>
    <t>Measurement &amp; Verification</t>
  </si>
  <si>
    <t>Credit 6</t>
  </si>
  <si>
    <t>Green Power</t>
  </si>
  <si>
    <t xml:space="preserve">Sustainable Sites </t>
  </si>
  <si>
    <t>Materials &amp; Resources</t>
  </si>
  <si>
    <t>Storage &amp; Collection of Recyclables</t>
  </si>
  <si>
    <t>Rapidly Renewable Materials</t>
  </si>
  <si>
    <t>Credit 7</t>
  </si>
  <si>
    <t>Certified Wood</t>
  </si>
  <si>
    <t>Indoor Environmental Quality</t>
  </si>
  <si>
    <t>Minimum IAQ Performance</t>
  </si>
  <si>
    <t>Indoor Chemical &amp; Pollutant Source Control</t>
  </si>
  <si>
    <t>Credit 8.1</t>
  </si>
  <si>
    <t>Credit 8.2</t>
  </si>
  <si>
    <t>Innovation &amp; Design Process</t>
  </si>
  <si>
    <t>Yes</t>
  </si>
  <si>
    <t>?</t>
  </si>
  <si>
    <t>No</t>
  </si>
  <si>
    <r>
      <t>Alternative Transportation</t>
    </r>
    <r>
      <rPr>
        <sz val="10"/>
        <rFont val="Arial"/>
        <family val="2"/>
      </rPr>
      <t>, Public Transportation Access</t>
    </r>
  </si>
  <si>
    <r>
      <t>Alternative Transportation</t>
    </r>
    <r>
      <rPr>
        <sz val="10"/>
        <rFont val="Arial"/>
        <family val="2"/>
      </rPr>
      <t>, Bicycle Storage &amp; Changing Rooms</t>
    </r>
  </si>
  <si>
    <r>
      <t>Water Efficient Landscaping</t>
    </r>
    <r>
      <rPr>
        <sz val="10"/>
        <rFont val="Arial"/>
        <family val="2"/>
      </rPr>
      <t>, Reduce by 50%</t>
    </r>
  </si>
  <si>
    <r>
      <t>Water Efficient Landscaping</t>
    </r>
    <r>
      <rPr>
        <sz val="10"/>
        <rFont val="Arial"/>
        <family val="2"/>
      </rPr>
      <t>, No Potable Use or No Irrigation</t>
    </r>
  </si>
  <si>
    <r>
      <t>Water Use Reduction</t>
    </r>
    <r>
      <rPr>
        <sz val="10"/>
        <rFont val="Arial"/>
        <family val="2"/>
      </rPr>
      <t>, 20% Reduction</t>
    </r>
  </si>
  <si>
    <r>
      <t>Water Use Reduction</t>
    </r>
    <r>
      <rPr>
        <sz val="10"/>
        <rFont val="Arial"/>
        <family val="2"/>
      </rPr>
      <t>, 30% Reduction</t>
    </r>
  </si>
  <si>
    <r>
      <t xml:space="preserve">Environmental Tobacco Smoke </t>
    </r>
    <r>
      <rPr>
        <sz val="10"/>
        <rFont val="Arial"/>
        <family val="2"/>
      </rPr>
      <t>(ETS)</t>
    </r>
    <r>
      <rPr>
        <b/>
        <sz val="10"/>
        <rFont val="Arial"/>
        <family val="2"/>
      </rPr>
      <t xml:space="preserve"> Control</t>
    </r>
  </si>
  <si>
    <r>
      <t>Construction IAQ Management Plan</t>
    </r>
    <r>
      <rPr>
        <sz val="10"/>
        <rFont val="Arial"/>
        <family val="2"/>
      </rPr>
      <t>, During Construction</t>
    </r>
  </si>
  <si>
    <r>
      <t>Construction IAQ Management Plan</t>
    </r>
    <r>
      <rPr>
        <sz val="10"/>
        <rFont val="Arial"/>
        <family val="2"/>
      </rPr>
      <t>, Before Occupancy</t>
    </r>
  </si>
  <si>
    <r>
      <t>Low-Emitting Materials</t>
    </r>
    <r>
      <rPr>
        <sz val="10"/>
        <rFont val="Arial"/>
        <family val="2"/>
      </rPr>
      <t>, Adhesives &amp; Sealants</t>
    </r>
  </si>
  <si>
    <r>
      <t>Daylight &amp; Views</t>
    </r>
    <r>
      <rPr>
        <sz val="10"/>
        <rFont val="Arial"/>
        <family val="2"/>
      </rPr>
      <t>, Daylight 75% of Spaces</t>
    </r>
  </si>
  <si>
    <r>
      <t>Daylight &amp; Views</t>
    </r>
    <r>
      <rPr>
        <sz val="10"/>
        <rFont val="Arial"/>
        <family val="2"/>
      </rPr>
      <t>, Views for 90% of Spaces</t>
    </r>
  </si>
  <si>
    <t>Y</t>
  </si>
  <si>
    <r>
      <t xml:space="preserve">14 </t>
    </r>
    <r>
      <rPr>
        <sz val="10"/>
        <color indexed="9"/>
        <rFont val="Arial"/>
        <family val="2"/>
      </rPr>
      <t>Points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</si>
  <si>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</si>
  <si>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17</t>
    </r>
    <r>
      <rPr>
        <sz val="10"/>
        <color indexed="9"/>
        <rFont val="Arial"/>
        <family val="2"/>
      </rPr>
      <t xml:space="preserve"> Points</t>
    </r>
  </si>
  <si>
    <r>
      <t>13</t>
    </r>
    <r>
      <rPr>
        <sz val="10"/>
        <color indexed="9"/>
        <rFont val="Arial"/>
        <family val="2"/>
      </rPr>
      <t xml:space="preserve"> Points</t>
    </r>
  </si>
  <si>
    <r>
      <t>15</t>
    </r>
    <r>
      <rPr>
        <sz val="10"/>
        <color indexed="9"/>
        <rFont val="Arial"/>
        <family val="2"/>
      </rPr>
      <t xml:space="preserve"> Points</t>
    </r>
  </si>
  <si>
    <r>
      <t>69</t>
    </r>
    <r>
      <rPr>
        <sz val="10"/>
        <color indexed="9"/>
        <rFont val="Arial"/>
        <family val="2"/>
      </rPr>
      <t xml:space="preserve"> Points</t>
    </r>
  </si>
  <si>
    <t>Optimize Energy Performance</t>
  </si>
  <si>
    <r>
      <t>Innovation in Design</t>
    </r>
    <r>
      <rPr>
        <sz val="10"/>
        <rFont val="Arial"/>
        <family val="2"/>
      </rPr>
      <t>: Provide Specific Title</t>
    </r>
  </si>
  <si>
    <r>
      <t xml:space="preserve">Project Totals  </t>
    </r>
    <r>
      <rPr>
        <b/>
        <sz val="10"/>
        <color indexed="9"/>
        <rFont val="Arial"/>
        <family val="2"/>
      </rPr>
      <t>(pre-certification estimates)</t>
    </r>
  </si>
  <si>
    <t>continued…</t>
  </si>
  <si>
    <t>Construction Activity Pollution Prevention</t>
  </si>
  <si>
    <t>Development Density &amp; Community Connectivity</t>
  </si>
  <si>
    <r>
      <t>Alternative Transportation</t>
    </r>
    <r>
      <rPr>
        <sz val="10"/>
        <rFont val="Arial"/>
        <family val="2"/>
      </rPr>
      <t>, Parking Capacity</t>
    </r>
  </si>
  <si>
    <r>
      <t xml:space="preserve">Site Development, </t>
    </r>
    <r>
      <rPr>
        <sz val="10"/>
        <rFont val="Arial"/>
        <family val="2"/>
      </rPr>
      <t>Maximize Open Space</t>
    </r>
  </si>
  <si>
    <r>
      <t xml:space="preserve">Stormwater Design, </t>
    </r>
    <r>
      <rPr>
        <sz val="10"/>
        <rFont val="Arial"/>
        <family val="2"/>
      </rPr>
      <t>Quantity Control</t>
    </r>
  </si>
  <si>
    <r>
      <t xml:space="preserve">Stormwater Design, </t>
    </r>
    <r>
      <rPr>
        <sz val="10"/>
        <rFont val="Arial"/>
        <family val="2"/>
      </rPr>
      <t>Quality Control</t>
    </r>
  </si>
  <si>
    <r>
      <t xml:space="preserve">Heat Island Effect, </t>
    </r>
    <r>
      <rPr>
        <sz val="10"/>
        <rFont val="Arial"/>
        <family val="2"/>
      </rPr>
      <t>Non-Roof</t>
    </r>
  </si>
  <si>
    <r>
      <t xml:space="preserve">Heat Island Effect, </t>
    </r>
    <r>
      <rPr>
        <sz val="10"/>
        <rFont val="Arial"/>
        <family val="2"/>
      </rPr>
      <t>Roof</t>
    </r>
  </si>
  <si>
    <t>Fundamental Commissioning of the Building Energy Systems</t>
  </si>
  <si>
    <t>Fundamental Refrigerant Management</t>
  </si>
  <si>
    <t>On-Site Renewable Energy</t>
  </si>
  <si>
    <t>Enhanced Commissioning</t>
  </si>
  <si>
    <t>Enhanced Refrigerant Management</t>
  </si>
  <si>
    <r>
      <t>Building Reuse</t>
    </r>
    <r>
      <rPr>
        <sz val="10"/>
        <rFont val="Arial"/>
        <family val="2"/>
      </rPr>
      <t>, Maintain 75% of Existing Walls, Floors &amp; Roof</t>
    </r>
  </si>
  <si>
    <r>
      <t>Building Reuse</t>
    </r>
    <r>
      <rPr>
        <sz val="10"/>
        <rFont val="Arial"/>
        <family val="2"/>
      </rPr>
      <t>, Maintain 100% of Existing Walls, Floors &amp; Roof</t>
    </r>
  </si>
  <si>
    <r>
      <t>Building Reuse</t>
    </r>
    <r>
      <rPr>
        <sz val="10"/>
        <rFont val="Arial"/>
        <family val="2"/>
      </rPr>
      <t>, Maintain 50% of Interior Non-Structural Elements</t>
    </r>
  </si>
  <si>
    <r>
      <t>Construction Waste Management</t>
    </r>
    <r>
      <rPr>
        <sz val="10"/>
        <rFont val="Arial"/>
        <family val="2"/>
      </rPr>
      <t>, Divert 50% from Disposal</t>
    </r>
  </si>
  <si>
    <r>
      <t>Construction Waste Management</t>
    </r>
    <r>
      <rPr>
        <sz val="10"/>
        <rFont val="Arial"/>
        <family val="2"/>
      </rPr>
      <t>, Divert 75% from Disposal</t>
    </r>
  </si>
  <si>
    <r>
      <t>Materials Reuse</t>
    </r>
    <r>
      <rPr>
        <sz val="10"/>
        <rFont val="Arial"/>
        <family val="2"/>
      </rPr>
      <t>, 5%</t>
    </r>
  </si>
  <si>
    <r>
      <t>Materials Reuse</t>
    </r>
    <r>
      <rPr>
        <sz val="10"/>
        <rFont val="Arial"/>
        <family val="2"/>
      </rPr>
      <t>,10%</t>
    </r>
  </si>
  <si>
    <r>
      <t>Recycled Content</t>
    </r>
    <r>
      <rPr>
        <sz val="10"/>
        <rFont val="Arial"/>
        <family val="2"/>
      </rPr>
      <t>, 10% (post-consumer + ½ pre-consumer)</t>
    </r>
  </si>
  <si>
    <r>
      <t>Recycled Content</t>
    </r>
    <r>
      <rPr>
        <sz val="10"/>
        <rFont val="Arial"/>
        <family val="2"/>
      </rPr>
      <t>, 20% (post-consumer + ½ pre-consumer)</t>
    </r>
  </si>
  <si>
    <r>
      <t>Regional Materials</t>
    </r>
    <r>
      <rPr>
        <sz val="10"/>
        <rFont val="Arial"/>
        <family val="2"/>
      </rPr>
      <t>, 10% Extracted, Processed &amp; Manufactured Regionally</t>
    </r>
  </si>
  <si>
    <r>
      <t>Regional Materials</t>
    </r>
    <r>
      <rPr>
        <sz val="10"/>
        <rFont val="Arial"/>
        <family val="2"/>
      </rPr>
      <t>, 20% Extracted, Processed &amp; Manufactured Regionally</t>
    </r>
  </si>
  <si>
    <t>Outdoor Air Delivery Monitoring</t>
  </si>
  <si>
    <t>Increased Ventilation</t>
  </si>
  <si>
    <r>
      <t>Low-Emitting Materials</t>
    </r>
    <r>
      <rPr>
        <sz val="10"/>
        <rFont val="Arial"/>
        <family val="2"/>
      </rPr>
      <t>, Paints &amp; Coatings</t>
    </r>
  </si>
  <si>
    <r>
      <t>Low-Emitting Materials</t>
    </r>
    <r>
      <rPr>
        <sz val="10"/>
        <rFont val="Arial"/>
        <family val="2"/>
      </rPr>
      <t>, Carpet Systems</t>
    </r>
  </si>
  <si>
    <r>
      <t>Low-Emitting Materials</t>
    </r>
    <r>
      <rPr>
        <sz val="10"/>
        <rFont val="Arial"/>
        <family val="2"/>
      </rPr>
      <t>, Composite Wood &amp; Agrifiber Products</t>
    </r>
  </si>
  <si>
    <r>
      <t>Controllability of Systems</t>
    </r>
    <r>
      <rPr>
        <sz val="10"/>
        <rFont val="Arial"/>
        <family val="2"/>
      </rPr>
      <t>, Lighting</t>
    </r>
  </si>
  <si>
    <r>
      <t>Controllability of Systems</t>
    </r>
    <r>
      <rPr>
        <sz val="10"/>
        <rFont val="Arial"/>
        <family val="2"/>
      </rPr>
      <t>, Thermal Comfort</t>
    </r>
  </si>
  <si>
    <r>
      <t>Thermal Comfort</t>
    </r>
    <r>
      <rPr>
        <sz val="10"/>
        <rFont val="Arial"/>
        <family val="2"/>
      </rPr>
      <t>, Design</t>
    </r>
  </si>
  <si>
    <r>
      <t>Thermal Comfort</t>
    </r>
    <r>
      <rPr>
        <sz val="10"/>
        <rFont val="Arial"/>
        <family val="2"/>
      </rPr>
      <t>, Verification</t>
    </r>
  </si>
  <si>
    <r>
      <t>LEED</t>
    </r>
    <r>
      <rPr>
        <b/>
        <vertAlign val="superscript"/>
        <sz val="10"/>
        <rFont val="Arial"/>
        <family val="2"/>
      </rPr>
      <t xml:space="preserve">® </t>
    </r>
    <r>
      <rPr>
        <b/>
        <sz val="10"/>
        <rFont val="Arial"/>
        <family val="2"/>
      </rPr>
      <t>Accredited Professional</t>
    </r>
  </si>
  <si>
    <t>Registered Project Checklist</t>
  </si>
  <si>
    <t>Project Name:</t>
  </si>
  <si>
    <t>Project Address:</t>
  </si>
  <si>
    <r>
      <t xml:space="preserve">Certified:  </t>
    </r>
    <r>
      <rPr>
        <sz val="10"/>
        <color indexed="63"/>
        <rFont val="Arial"/>
        <family val="2"/>
      </rPr>
      <t xml:space="preserve">26-32 points,  </t>
    </r>
    <r>
      <rPr>
        <b/>
        <sz val="10"/>
        <color indexed="63"/>
        <rFont val="Arial"/>
        <family val="2"/>
      </rPr>
      <t xml:space="preserve">Silver: </t>
    </r>
    <r>
      <rPr>
        <sz val="10"/>
        <color indexed="63"/>
        <rFont val="Arial"/>
        <family val="2"/>
      </rPr>
      <t xml:space="preserve"> 33-38 points,  </t>
    </r>
    <r>
      <rPr>
        <b/>
        <sz val="10"/>
        <color indexed="63"/>
        <rFont val="Arial"/>
        <family val="2"/>
      </rPr>
      <t>Gold:</t>
    </r>
    <r>
      <rPr>
        <sz val="10"/>
        <color indexed="63"/>
        <rFont val="Arial"/>
        <family val="2"/>
      </rPr>
      <t xml:space="preserve">  39-51 points,  </t>
    </r>
    <r>
      <rPr>
        <b/>
        <sz val="10"/>
        <color indexed="63"/>
        <rFont val="Arial"/>
        <family val="2"/>
      </rPr>
      <t xml:space="preserve">Platinum: </t>
    </r>
    <r>
      <rPr>
        <sz val="10"/>
        <color indexed="63"/>
        <rFont val="Arial"/>
        <family val="2"/>
      </rPr>
      <t xml:space="preserve"> 52-69 points</t>
    </r>
  </si>
  <si>
    <t>10.5% New Buildings or 3.5% Existing Building Renovations</t>
  </si>
  <si>
    <t>14% New Buildings or 7% Existing Building Renovations</t>
  </si>
  <si>
    <t>17.5% New Buildings or 10.5% Existing Building Renovations</t>
  </si>
  <si>
    <t>21% New Buildings or 14% Existing Building Renovations</t>
  </si>
  <si>
    <t>24.5% New Buildings or 17.5% Existing Building Renovations</t>
  </si>
  <si>
    <t>28% New Buildings or 21% Existing Building Renovations</t>
  </si>
  <si>
    <t>31.5% New Buildings or 24.5% Existing Building Renovations</t>
  </si>
  <si>
    <t>35% New Buildings or 28% Existing Building Renovations</t>
  </si>
  <si>
    <t>38.5% New Buildings or 31.5% Existing Building Renovations</t>
  </si>
  <si>
    <t>42% New Buildings or 35% Existing Building Renovations</t>
  </si>
  <si>
    <t>2.5% Renewable Energy</t>
  </si>
  <si>
    <t>7.5% Renewable Energy</t>
  </si>
  <si>
    <t>12.5% Renewable Energy</t>
  </si>
  <si>
    <r>
      <t>Alternative Transportation</t>
    </r>
    <r>
      <rPr>
        <sz val="10"/>
        <rFont val="Arial"/>
        <family val="2"/>
      </rPr>
      <t>, Low-Emitting &amp; Fuel-Efficient Vehicles</t>
    </r>
  </si>
  <si>
    <t>1 to 10</t>
  </si>
  <si>
    <t>1 to 3</t>
  </si>
  <si>
    <t xml:space="preserve">LEED for New Construction v2.2 </t>
  </si>
  <si>
    <r>
      <t xml:space="preserve">Site Development, </t>
    </r>
    <r>
      <rPr>
        <sz val="10"/>
        <rFont val="Arial"/>
        <family val="2"/>
      </rPr>
      <t>Protect or Restore Habitat</t>
    </r>
  </si>
  <si>
    <r>
      <t>*Note for EAc1</t>
    </r>
    <r>
      <rPr>
        <sz val="7"/>
        <color indexed="10"/>
        <rFont val="Arial"/>
        <family val="2"/>
      </rPr>
      <t>: All LEED for New Construction projects registered after June 26</t>
    </r>
    <r>
      <rPr>
        <vertAlign val="superscript"/>
        <sz val="7"/>
        <color indexed="10"/>
        <rFont val="Arial"/>
        <family val="2"/>
      </rPr>
      <t>th</t>
    </r>
    <r>
      <rPr>
        <sz val="7"/>
        <color indexed="10"/>
        <rFont val="Arial"/>
        <family val="2"/>
      </rPr>
      <t>, 2007 are required to achieve at least two (2) points under EAc1.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</si>
</sst>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Eras Light ITC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23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 applyProtection="1">
      <alignment vertical="center"/>
      <protection/>
    </xf>
    <xf numFmtId="0" fontId="8" fillId="35" borderId="13" xfId="0" applyFont="1" applyFill="1" applyBorder="1" applyAlignment="1" applyProtection="1">
      <alignment vertical="center"/>
      <protection/>
    </xf>
    <xf numFmtId="0" fontId="9" fillId="35" borderId="15" xfId="0" applyFont="1" applyFill="1" applyBorder="1" applyAlignment="1" applyProtection="1">
      <alignment horizontal="right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vertical="center"/>
      <protection/>
    </xf>
    <xf numFmtId="0" fontId="7" fillId="36" borderId="18" xfId="0" applyFont="1" applyFill="1" applyBorder="1" applyAlignment="1" applyProtection="1">
      <alignment vertical="center"/>
      <protection/>
    </xf>
    <xf numFmtId="0" fontId="8" fillId="36" borderId="17" xfId="0" applyFont="1" applyFill="1" applyBorder="1" applyAlignment="1" applyProtection="1">
      <alignment vertical="center"/>
      <protection/>
    </xf>
    <xf numFmtId="0" fontId="9" fillId="36" borderId="19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6" fontId="3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4</xdr:row>
      <xdr:rowOff>66675</xdr:rowOff>
    </xdr:to>
    <xdr:pic>
      <xdr:nvPicPr>
        <xdr:cNvPr id="1" name="Picture 8" descr="LEED_USGBC_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showZeros="0" tabSelected="1" view="pageBreakPreview" zoomScaleNormal="150" zoomScaleSheetLayoutView="100" zoomScalePageLayoutView="0" workbookViewId="0" topLeftCell="A1">
      <selection activeCell="G69" sqref="G69"/>
    </sheetView>
  </sheetViews>
  <sheetFormatPr defaultColWidth="9.140625" defaultRowHeight="13.5"/>
  <cols>
    <col min="1" max="3" width="3.140625" style="54" customWidth="1"/>
    <col min="4" max="4" width="3.421875" style="38" customWidth="1"/>
    <col min="5" max="5" width="6.28125" style="38" customWidth="1"/>
    <col min="6" max="6" width="3.57421875" style="38" customWidth="1"/>
    <col min="7" max="7" width="55.421875" style="38" customWidth="1"/>
    <col min="8" max="8" width="8.57421875" style="41" customWidth="1"/>
    <col min="9" max="16384" width="9.140625" style="38" customWidth="1"/>
  </cols>
  <sheetData>
    <row r="1" spans="1:3" s="37" customFormat="1" ht="18">
      <c r="A1" s="36"/>
      <c r="B1" s="36"/>
      <c r="C1" s="36"/>
    </row>
    <row r="2" spans="1:7" s="37" customFormat="1" ht="18">
      <c r="A2" s="36"/>
      <c r="B2" s="36"/>
      <c r="C2" s="36"/>
      <c r="G2" s="11" t="s">
        <v>130</v>
      </c>
    </row>
    <row r="3" spans="1:8" ht="18">
      <c r="A3" s="38"/>
      <c r="B3" s="38"/>
      <c r="C3" s="38"/>
      <c r="G3" s="10" t="s">
        <v>110</v>
      </c>
      <c r="H3" s="38"/>
    </row>
    <row r="4" spans="1:8" ht="12.75">
      <c r="A4" s="38"/>
      <c r="B4" s="38"/>
      <c r="C4" s="38"/>
      <c r="H4" s="38"/>
    </row>
    <row r="5" spans="1:8" ht="12.75">
      <c r="A5" s="38"/>
      <c r="B5" s="38"/>
      <c r="C5" s="38"/>
      <c r="H5" s="38"/>
    </row>
    <row r="6" spans="1:8" ht="12.75">
      <c r="A6" s="38"/>
      <c r="B6" s="38"/>
      <c r="C6" s="38"/>
      <c r="H6" s="38"/>
    </row>
    <row r="7" spans="1:8" ht="12.75">
      <c r="A7" s="61" t="s">
        <v>111</v>
      </c>
      <c r="B7" s="61"/>
      <c r="C7" s="61"/>
      <c r="D7" s="61"/>
      <c r="E7" s="61"/>
      <c r="F7" s="61"/>
      <c r="G7" s="61"/>
      <c r="H7" s="61"/>
    </row>
    <row r="8" spans="1:8" ht="12.75">
      <c r="A8" s="62" t="s">
        <v>112</v>
      </c>
      <c r="B8" s="62"/>
      <c r="C8" s="62"/>
      <c r="D8" s="62"/>
      <c r="E8" s="62"/>
      <c r="F8" s="62"/>
      <c r="G8" s="62"/>
      <c r="H8" s="62"/>
    </row>
    <row r="9" spans="1:8" ht="15">
      <c r="A9" s="39"/>
      <c r="B9" s="39"/>
      <c r="C9" s="39"/>
      <c r="D9" s="39"/>
      <c r="E9" s="39"/>
      <c r="F9" s="39"/>
      <c r="G9" s="39"/>
      <c r="H9" s="39"/>
    </row>
    <row r="10" spans="1:8" ht="12.75">
      <c r="A10" s="40" t="s">
        <v>50</v>
      </c>
      <c r="B10" s="40" t="s">
        <v>51</v>
      </c>
      <c r="C10" s="40" t="s">
        <v>52</v>
      </c>
      <c r="H10" s="38"/>
    </row>
    <row r="11" spans="1:8" s="12" customFormat="1" ht="15.75">
      <c r="A11" s="13">
        <f>SUM(A14:A27)</f>
        <v>0</v>
      </c>
      <c r="B11" s="14">
        <f>SUM(B14:B27)</f>
        <v>0</v>
      </c>
      <c r="C11" s="15">
        <f>SUM(C14:C27)</f>
        <v>0</v>
      </c>
      <c r="D11" s="16"/>
      <c r="E11" s="17" t="s">
        <v>38</v>
      </c>
      <c r="F11" s="16"/>
      <c r="G11" s="18"/>
      <c r="H11" s="19" t="s">
        <v>66</v>
      </c>
    </row>
    <row r="12" spans="1:3" ht="12.75">
      <c r="A12" s="40"/>
      <c r="B12" s="40"/>
      <c r="C12" s="40"/>
    </row>
    <row r="13" spans="1:8" ht="12.75">
      <c r="A13" s="20" t="s">
        <v>65</v>
      </c>
      <c r="B13" s="42"/>
      <c r="C13" s="42"/>
      <c r="D13" s="43" t="s">
        <v>0</v>
      </c>
      <c r="F13" s="44" t="s">
        <v>76</v>
      </c>
      <c r="H13" s="55" t="s">
        <v>1</v>
      </c>
    </row>
    <row r="14" spans="1:8" ht="12.75">
      <c r="A14" s="1">
        <v>0</v>
      </c>
      <c r="B14" s="2"/>
      <c r="C14" s="3">
        <v>0</v>
      </c>
      <c r="D14" s="43" t="s">
        <v>2</v>
      </c>
      <c r="F14" s="44" t="s">
        <v>3</v>
      </c>
      <c r="H14" s="55">
        <v>1</v>
      </c>
    </row>
    <row r="15" spans="1:8" ht="12.75">
      <c r="A15" s="1"/>
      <c r="B15" s="2">
        <v>0</v>
      </c>
      <c r="C15" s="3"/>
      <c r="D15" s="43" t="s">
        <v>4</v>
      </c>
      <c r="F15" s="44" t="s">
        <v>77</v>
      </c>
      <c r="H15" s="55">
        <v>1</v>
      </c>
    </row>
    <row r="16" spans="1:8" ht="12.75">
      <c r="A16" s="1"/>
      <c r="B16" s="2"/>
      <c r="C16" s="3">
        <v>0</v>
      </c>
      <c r="D16" s="43" t="s">
        <v>5</v>
      </c>
      <c r="F16" s="44" t="s">
        <v>6</v>
      </c>
      <c r="H16" s="55">
        <v>1</v>
      </c>
    </row>
    <row r="17" spans="1:8" ht="12.75">
      <c r="A17" s="1"/>
      <c r="B17" s="2">
        <v>0</v>
      </c>
      <c r="C17" s="3"/>
      <c r="D17" s="43" t="s">
        <v>7</v>
      </c>
      <c r="F17" s="44" t="s">
        <v>53</v>
      </c>
      <c r="H17" s="55">
        <v>1</v>
      </c>
    </row>
    <row r="18" spans="1:8" ht="12.75">
      <c r="A18" s="1">
        <v>0</v>
      </c>
      <c r="B18" s="2"/>
      <c r="C18" s="3"/>
      <c r="D18" s="43" t="s">
        <v>8</v>
      </c>
      <c r="F18" s="44" t="s">
        <v>54</v>
      </c>
      <c r="H18" s="55">
        <v>1</v>
      </c>
    </row>
    <row r="19" spans="1:8" ht="12.75">
      <c r="A19" s="1">
        <v>0</v>
      </c>
      <c r="B19" s="2"/>
      <c r="C19" s="3"/>
      <c r="D19" s="43" t="s">
        <v>9</v>
      </c>
      <c r="F19" s="44" t="s">
        <v>127</v>
      </c>
      <c r="H19" s="55">
        <v>1</v>
      </c>
    </row>
    <row r="20" spans="1:8" ht="12.75">
      <c r="A20" s="1"/>
      <c r="B20" s="2"/>
      <c r="C20" s="3">
        <v>0</v>
      </c>
      <c r="D20" s="43" t="s">
        <v>10</v>
      </c>
      <c r="F20" s="44" t="s">
        <v>78</v>
      </c>
      <c r="H20" s="55">
        <v>1</v>
      </c>
    </row>
    <row r="21" spans="1:8" ht="12.75">
      <c r="A21" s="1">
        <v>0</v>
      </c>
      <c r="B21" s="2"/>
      <c r="C21" s="3"/>
      <c r="D21" s="43" t="s">
        <v>11</v>
      </c>
      <c r="F21" s="44" t="s">
        <v>131</v>
      </c>
      <c r="H21" s="55">
        <v>1</v>
      </c>
    </row>
    <row r="22" spans="1:8" ht="12.75">
      <c r="A22" s="1">
        <v>0</v>
      </c>
      <c r="B22" s="2"/>
      <c r="C22" s="3"/>
      <c r="D22" s="43" t="s">
        <v>12</v>
      </c>
      <c r="F22" s="44" t="s">
        <v>79</v>
      </c>
      <c r="H22" s="55">
        <v>1</v>
      </c>
    </row>
    <row r="23" spans="1:8" ht="12.75">
      <c r="A23" s="1">
        <v>0</v>
      </c>
      <c r="B23" s="2"/>
      <c r="C23" s="3"/>
      <c r="D23" s="43" t="s">
        <v>13</v>
      </c>
      <c r="F23" s="44" t="s">
        <v>80</v>
      </c>
      <c r="H23" s="55">
        <v>1</v>
      </c>
    </row>
    <row r="24" spans="1:8" ht="12.75">
      <c r="A24" s="1"/>
      <c r="B24" s="2"/>
      <c r="C24" s="3">
        <v>0</v>
      </c>
      <c r="D24" s="43" t="s">
        <v>14</v>
      </c>
      <c r="F24" s="44" t="s">
        <v>81</v>
      </c>
      <c r="H24" s="55">
        <v>1</v>
      </c>
    </row>
    <row r="25" spans="1:8" ht="12.75">
      <c r="A25" s="1"/>
      <c r="B25" s="2"/>
      <c r="C25" s="3">
        <v>0</v>
      </c>
      <c r="D25" s="43" t="s">
        <v>15</v>
      </c>
      <c r="F25" s="44" t="s">
        <v>82</v>
      </c>
      <c r="H25" s="55">
        <v>1</v>
      </c>
    </row>
    <row r="26" spans="1:8" ht="12.75">
      <c r="A26" s="1"/>
      <c r="B26" s="2">
        <v>0</v>
      </c>
      <c r="C26" s="3"/>
      <c r="D26" s="43" t="s">
        <v>16</v>
      </c>
      <c r="F26" s="44" t="s">
        <v>83</v>
      </c>
      <c r="H26" s="55">
        <v>1</v>
      </c>
    </row>
    <row r="27" spans="1:8" ht="12.75">
      <c r="A27" s="1"/>
      <c r="B27" s="2">
        <v>0</v>
      </c>
      <c r="C27" s="3"/>
      <c r="D27" s="43" t="s">
        <v>17</v>
      </c>
      <c r="F27" s="44" t="s">
        <v>18</v>
      </c>
      <c r="H27" s="55">
        <v>1</v>
      </c>
    </row>
    <row r="28" spans="1:3" ht="12.75">
      <c r="A28" s="40" t="s">
        <v>50</v>
      </c>
      <c r="B28" s="40" t="s">
        <v>51</v>
      </c>
      <c r="C28" s="40" t="s">
        <v>52</v>
      </c>
    </row>
    <row r="29" spans="1:8" s="12" customFormat="1" ht="15.75">
      <c r="A29" s="13">
        <f>SUM(A31:A35)</f>
        <v>0</v>
      </c>
      <c r="B29" s="14">
        <f>SUM(B31:B35)</f>
        <v>0</v>
      </c>
      <c r="C29" s="15">
        <f>SUM(C31:C35)</f>
        <v>0</v>
      </c>
      <c r="D29" s="16"/>
      <c r="E29" s="17" t="s">
        <v>19</v>
      </c>
      <c r="F29" s="16"/>
      <c r="G29" s="18"/>
      <c r="H29" s="19" t="s">
        <v>67</v>
      </c>
    </row>
    <row r="30" spans="1:7" ht="12.75">
      <c r="A30" s="40"/>
      <c r="B30" s="40"/>
      <c r="C30" s="40"/>
      <c r="G30" s="41"/>
    </row>
    <row r="31" spans="1:8" ht="12.75">
      <c r="A31" s="1">
        <v>0</v>
      </c>
      <c r="B31" s="2">
        <v>0</v>
      </c>
      <c r="C31" s="3"/>
      <c r="D31" s="43" t="s">
        <v>20</v>
      </c>
      <c r="F31" s="44" t="s">
        <v>55</v>
      </c>
      <c r="H31" s="55">
        <v>1</v>
      </c>
    </row>
    <row r="32" spans="1:8" ht="12.75">
      <c r="A32" s="1"/>
      <c r="B32" s="2"/>
      <c r="C32" s="3">
        <v>0</v>
      </c>
      <c r="D32" s="43" t="s">
        <v>21</v>
      </c>
      <c r="F32" s="44" t="s">
        <v>56</v>
      </c>
      <c r="H32" s="55">
        <v>1</v>
      </c>
    </row>
    <row r="33" spans="1:8" ht="12.75">
      <c r="A33" s="1"/>
      <c r="B33" s="2">
        <v>0</v>
      </c>
      <c r="C33" s="3"/>
      <c r="D33" s="43" t="s">
        <v>4</v>
      </c>
      <c r="F33" s="44" t="s">
        <v>22</v>
      </c>
      <c r="H33" s="55">
        <v>1</v>
      </c>
    </row>
    <row r="34" spans="1:8" ht="12.75">
      <c r="A34" s="1">
        <v>0</v>
      </c>
      <c r="B34" s="2"/>
      <c r="C34" s="3"/>
      <c r="D34" s="43" t="s">
        <v>23</v>
      </c>
      <c r="F34" s="44" t="s">
        <v>57</v>
      </c>
      <c r="H34" s="55">
        <v>1</v>
      </c>
    </row>
    <row r="35" spans="1:8" ht="12.75">
      <c r="A35" s="1">
        <v>0</v>
      </c>
      <c r="B35" s="2"/>
      <c r="C35" s="3"/>
      <c r="D35" s="43" t="s">
        <v>24</v>
      </c>
      <c r="F35" s="44" t="s">
        <v>58</v>
      </c>
      <c r="H35" s="55">
        <v>1</v>
      </c>
    </row>
    <row r="36" spans="1:3" ht="12.75">
      <c r="A36" s="4"/>
      <c r="B36" s="5"/>
      <c r="C36" s="6"/>
    </row>
    <row r="37" spans="1:8" s="12" customFormat="1" ht="15.75">
      <c r="A37" s="13">
        <f>SUM(A43:A61)</f>
        <v>0</v>
      </c>
      <c r="B37" s="14">
        <f>SUM(B43:B61)</f>
        <v>0</v>
      </c>
      <c r="C37" s="15">
        <f>SUM(C43:C61)</f>
        <v>0</v>
      </c>
      <c r="D37" s="16"/>
      <c r="E37" s="17" t="s">
        <v>25</v>
      </c>
      <c r="F37" s="16"/>
      <c r="G37" s="18"/>
      <c r="H37" s="19" t="s">
        <v>68</v>
      </c>
    </row>
    <row r="38" spans="1:7" ht="12.75">
      <c r="A38" s="40"/>
      <c r="B38" s="40"/>
      <c r="C38" s="40"/>
      <c r="G38" s="41"/>
    </row>
    <row r="39" spans="1:8" ht="12.75">
      <c r="A39" s="46" t="s">
        <v>65</v>
      </c>
      <c r="B39" s="42"/>
      <c r="C39" s="42"/>
      <c r="D39" s="43" t="s">
        <v>0</v>
      </c>
      <c r="F39" s="44" t="s">
        <v>84</v>
      </c>
      <c r="H39" s="55" t="s">
        <v>1</v>
      </c>
    </row>
    <row r="40" spans="1:8" ht="12.75">
      <c r="A40" s="46" t="s">
        <v>65</v>
      </c>
      <c r="B40" s="42"/>
      <c r="C40" s="42"/>
      <c r="D40" s="43" t="s">
        <v>26</v>
      </c>
      <c r="F40" s="44" t="s">
        <v>27</v>
      </c>
      <c r="H40" s="55" t="s">
        <v>1</v>
      </c>
    </row>
    <row r="41" spans="1:8" ht="12.75">
      <c r="A41" s="46" t="s">
        <v>65</v>
      </c>
      <c r="B41" s="42"/>
      <c r="C41" s="42"/>
      <c r="D41" s="43" t="s">
        <v>28</v>
      </c>
      <c r="F41" s="44" t="s">
        <v>85</v>
      </c>
      <c r="H41" s="55" t="s">
        <v>1</v>
      </c>
    </row>
    <row r="42" spans="1:8" ht="18.75" customHeight="1">
      <c r="A42" s="59" t="s">
        <v>132</v>
      </c>
      <c r="B42" s="60"/>
      <c r="C42" s="60"/>
      <c r="D42" s="60"/>
      <c r="E42" s="60"/>
      <c r="F42" s="60"/>
      <c r="G42" s="60"/>
      <c r="H42" s="60"/>
    </row>
    <row r="43" spans="1:8" ht="12.75">
      <c r="A43" s="1">
        <v>0</v>
      </c>
      <c r="B43" s="2">
        <v>0</v>
      </c>
      <c r="C43" s="3">
        <v>0</v>
      </c>
      <c r="D43" s="43" t="s">
        <v>2</v>
      </c>
      <c r="F43" s="44" t="s">
        <v>72</v>
      </c>
      <c r="H43" s="56" t="s">
        <v>128</v>
      </c>
    </row>
    <row r="44" spans="1:8" ht="12.75">
      <c r="A44" s="47"/>
      <c r="B44" s="48"/>
      <c r="C44" s="49"/>
      <c r="E44" s="43"/>
      <c r="F44" s="7" t="str">
        <f>IF((A43=1),1," ")</f>
        <v> </v>
      </c>
      <c r="G44" s="50" t="s">
        <v>114</v>
      </c>
      <c r="H44" s="57">
        <v>1</v>
      </c>
    </row>
    <row r="45" spans="1:8" ht="12.75">
      <c r="A45" s="4"/>
      <c r="B45" s="5"/>
      <c r="C45" s="6"/>
      <c r="E45" s="43"/>
      <c r="F45" s="7" t="str">
        <f>IF((A43=2),2," ")</f>
        <v> </v>
      </c>
      <c r="G45" s="50" t="s">
        <v>115</v>
      </c>
      <c r="H45" s="57">
        <v>2</v>
      </c>
    </row>
    <row r="46" spans="1:8" ht="12.75">
      <c r="A46" s="4"/>
      <c r="B46" s="5"/>
      <c r="C46" s="6"/>
      <c r="E46" s="43"/>
      <c r="F46" s="7" t="str">
        <f>IF((A43=3),3," ")</f>
        <v> </v>
      </c>
      <c r="G46" s="50" t="s">
        <v>116</v>
      </c>
      <c r="H46" s="57">
        <v>3</v>
      </c>
    </row>
    <row r="47" spans="1:8" ht="12.75">
      <c r="A47" s="4"/>
      <c r="B47" s="5"/>
      <c r="C47" s="6"/>
      <c r="E47" s="43"/>
      <c r="F47" s="7" t="str">
        <f>IF((A43=4),4," ")</f>
        <v> </v>
      </c>
      <c r="G47" s="50" t="s">
        <v>117</v>
      </c>
      <c r="H47" s="57">
        <v>4</v>
      </c>
    </row>
    <row r="48" spans="1:8" ht="12.75">
      <c r="A48" s="4"/>
      <c r="B48" s="5"/>
      <c r="C48" s="6"/>
      <c r="E48" s="43"/>
      <c r="F48" s="7" t="str">
        <f>IF((A43=5),5," ")</f>
        <v> </v>
      </c>
      <c r="G48" s="50" t="s">
        <v>118</v>
      </c>
      <c r="H48" s="57">
        <v>5</v>
      </c>
    </row>
    <row r="49" spans="1:8" ht="12.75">
      <c r="A49" s="4"/>
      <c r="B49" s="5"/>
      <c r="C49" s="6"/>
      <c r="E49" s="43"/>
      <c r="F49" s="7" t="str">
        <f>IF((A43=6),6," ")</f>
        <v> </v>
      </c>
      <c r="G49" s="50" t="s">
        <v>119</v>
      </c>
      <c r="H49" s="57">
        <v>6</v>
      </c>
    </row>
    <row r="50" spans="1:8" ht="12.75">
      <c r="A50" s="4"/>
      <c r="B50" s="5"/>
      <c r="C50" s="6"/>
      <c r="E50" s="43"/>
      <c r="F50" s="7" t="str">
        <f>IF((A43=7),7," ")</f>
        <v> </v>
      </c>
      <c r="G50" s="50" t="s">
        <v>120</v>
      </c>
      <c r="H50" s="57">
        <v>7</v>
      </c>
    </row>
    <row r="51" spans="1:8" ht="12.75">
      <c r="A51" s="4"/>
      <c r="B51" s="5"/>
      <c r="C51" s="6"/>
      <c r="E51" s="43"/>
      <c r="F51" s="7" t="str">
        <f>IF((A43=8),8," ")</f>
        <v> </v>
      </c>
      <c r="G51" s="50" t="s">
        <v>121</v>
      </c>
      <c r="H51" s="57">
        <v>8</v>
      </c>
    </row>
    <row r="52" spans="1:8" ht="12.75">
      <c r="A52" s="4"/>
      <c r="B52" s="5"/>
      <c r="C52" s="6"/>
      <c r="E52" s="43"/>
      <c r="F52" s="7" t="str">
        <f>IF((A43=9),9," ")</f>
        <v> </v>
      </c>
      <c r="G52" s="50" t="s">
        <v>122</v>
      </c>
      <c r="H52" s="57">
        <v>9</v>
      </c>
    </row>
    <row r="53" spans="1:8" ht="12.75">
      <c r="A53" s="51"/>
      <c r="B53" s="52"/>
      <c r="C53" s="53"/>
      <c r="E53" s="43"/>
      <c r="F53" s="7" t="str">
        <f>IF((A43=10),10," ")</f>
        <v> </v>
      </c>
      <c r="G53" s="50" t="s">
        <v>123</v>
      </c>
      <c r="H53" s="57">
        <v>10</v>
      </c>
    </row>
    <row r="54" spans="1:8" ht="12.75">
      <c r="A54" s="8">
        <v>0</v>
      </c>
      <c r="B54" s="2">
        <v>0</v>
      </c>
      <c r="C54" s="3">
        <v>0</v>
      </c>
      <c r="D54" s="43" t="s">
        <v>4</v>
      </c>
      <c r="F54" s="44" t="s">
        <v>86</v>
      </c>
      <c r="H54" s="55" t="s">
        <v>129</v>
      </c>
    </row>
    <row r="55" spans="1:8" ht="12.75">
      <c r="A55" s="47"/>
      <c r="B55" s="48"/>
      <c r="C55" s="49"/>
      <c r="E55" s="43"/>
      <c r="F55" s="7" t="str">
        <f>IF((A54=1),1," ")</f>
        <v> </v>
      </c>
      <c r="G55" s="38" t="s">
        <v>124</v>
      </c>
      <c r="H55" s="57">
        <v>1</v>
      </c>
    </row>
    <row r="56" spans="1:8" ht="12.75">
      <c r="A56" s="4"/>
      <c r="B56" s="5"/>
      <c r="C56" s="6"/>
      <c r="E56" s="43"/>
      <c r="F56" s="7" t="str">
        <f>IF((A54=2),2," ")</f>
        <v> </v>
      </c>
      <c r="G56" s="38" t="s">
        <v>125</v>
      </c>
      <c r="H56" s="57">
        <v>2</v>
      </c>
    </row>
    <row r="57" spans="1:8" ht="12.75">
      <c r="A57" s="51"/>
      <c r="B57" s="52"/>
      <c r="C57" s="53"/>
      <c r="E57" s="43"/>
      <c r="F57" s="7" t="str">
        <f>IF((A54=3),3," ")</f>
        <v> </v>
      </c>
      <c r="G57" s="38" t="s">
        <v>126</v>
      </c>
      <c r="H57" s="57">
        <v>3</v>
      </c>
    </row>
    <row r="58" spans="1:8" ht="12.75">
      <c r="A58" s="1">
        <v>0</v>
      </c>
      <c r="B58" s="2"/>
      <c r="C58" s="3"/>
      <c r="D58" s="43" t="s">
        <v>5</v>
      </c>
      <c r="F58" s="44" t="s">
        <v>87</v>
      </c>
      <c r="H58" s="55">
        <v>1</v>
      </c>
    </row>
    <row r="59" spans="1:8" ht="12.75">
      <c r="A59" s="1"/>
      <c r="B59" s="2">
        <v>0</v>
      </c>
      <c r="C59" s="3"/>
      <c r="D59" s="43" t="s">
        <v>33</v>
      </c>
      <c r="F59" s="44" t="s">
        <v>88</v>
      </c>
      <c r="H59" s="55">
        <v>1</v>
      </c>
    </row>
    <row r="60" spans="1:8" ht="12.75">
      <c r="A60" s="1"/>
      <c r="B60" s="2"/>
      <c r="C60" s="3">
        <v>0</v>
      </c>
      <c r="D60" s="43" t="s">
        <v>34</v>
      </c>
      <c r="F60" s="44" t="s">
        <v>35</v>
      </c>
      <c r="H60" s="55">
        <v>1</v>
      </c>
    </row>
    <row r="61" spans="1:8" ht="12.75">
      <c r="A61" s="1"/>
      <c r="B61" s="2">
        <v>0</v>
      </c>
      <c r="C61" s="3"/>
      <c r="D61" s="43" t="s">
        <v>36</v>
      </c>
      <c r="F61" s="44" t="s">
        <v>37</v>
      </c>
      <c r="H61" s="55">
        <v>1</v>
      </c>
    </row>
    <row r="62" spans="1:8" ht="12.75">
      <c r="A62" s="4"/>
      <c r="B62" s="5"/>
      <c r="C62" s="6"/>
      <c r="E62" s="43"/>
      <c r="F62" s="43"/>
      <c r="G62" s="44"/>
      <c r="H62" s="45"/>
    </row>
    <row r="63" spans="1:8" ht="12.75">
      <c r="A63" s="4"/>
      <c r="B63" s="5"/>
      <c r="C63" s="6"/>
      <c r="E63" s="43"/>
      <c r="F63" s="43"/>
      <c r="G63" s="44"/>
      <c r="H63" s="45" t="s">
        <v>75</v>
      </c>
    </row>
    <row r="64" spans="1:8" s="12" customFormat="1" ht="12.75">
      <c r="A64" s="40" t="s">
        <v>50</v>
      </c>
      <c r="B64" s="40" t="s">
        <v>51</v>
      </c>
      <c r="C64" s="40" t="s">
        <v>52</v>
      </c>
      <c r="D64" s="38"/>
      <c r="E64" s="38"/>
      <c r="F64" s="38"/>
      <c r="G64" s="38"/>
      <c r="H64" s="41"/>
    </row>
    <row r="65" spans="1:8" ht="15.75">
      <c r="A65" s="13">
        <f>SUM(A68:A80)</f>
        <v>0</v>
      </c>
      <c r="B65" s="14">
        <f>SUM(B68:B80)</f>
        <v>0</v>
      </c>
      <c r="C65" s="15">
        <f>SUM(C68:C80)</f>
        <v>0</v>
      </c>
      <c r="D65" s="16"/>
      <c r="E65" s="17" t="s">
        <v>39</v>
      </c>
      <c r="F65" s="16"/>
      <c r="G65" s="18"/>
      <c r="H65" s="19" t="s">
        <v>69</v>
      </c>
    </row>
    <row r="66" spans="1:7" ht="12.75">
      <c r="A66" s="40"/>
      <c r="B66" s="40"/>
      <c r="C66" s="40"/>
      <c r="G66" s="41"/>
    </row>
    <row r="67" spans="1:8" ht="12.75">
      <c r="A67" s="20" t="s">
        <v>65</v>
      </c>
      <c r="B67" s="42"/>
      <c r="C67" s="42"/>
      <c r="D67" s="43" t="s">
        <v>0</v>
      </c>
      <c r="F67" s="44" t="s">
        <v>40</v>
      </c>
      <c r="H67" s="55" t="s">
        <v>1</v>
      </c>
    </row>
    <row r="68" spans="1:8" ht="12.75">
      <c r="A68" s="1"/>
      <c r="B68" s="2">
        <v>0</v>
      </c>
      <c r="C68" s="3"/>
      <c r="D68" s="43" t="s">
        <v>20</v>
      </c>
      <c r="F68" s="44" t="s">
        <v>89</v>
      </c>
      <c r="H68" s="55">
        <v>1</v>
      </c>
    </row>
    <row r="69" spans="1:8" ht="12.75">
      <c r="A69" s="1">
        <v>0</v>
      </c>
      <c r="B69" s="2"/>
      <c r="C69" s="3"/>
      <c r="D69" s="43" t="s">
        <v>21</v>
      </c>
      <c r="F69" s="44" t="s">
        <v>90</v>
      </c>
      <c r="H69" s="55">
        <v>1</v>
      </c>
    </row>
    <row r="70" spans="1:8" ht="12.75">
      <c r="A70" s="1">
        <v>0</v>
      </c>
      <c r="B70" s="2"/>
      <c r="C70" s="3"/>
      <c r="D70" s="43" t="s">
        <v>29</v>
      </c>
      <c r="F70" s="44" t="s">
        <v>91</v>
      </c>
      <c r="H70" s="55">
        <v>1</v>
      </c>
    </row>
    <row r="71" spans="1:8" ht="12.75">
      <c r="A71" s="1"/>
      <c r="B71" s="2"/>
      <c r="C71" s="3">
        <v>0</v>
      </c>
      <c r="D71" s="43" t="s">
        <v>31</v>
      </c>
      <c r="F71" s="44" t="s">
        <v>92</v>
      </c>
      <c r="H71" s="55">
        <v>1</v>
      </c>
    </row>
    <row r="72" spans="1:8" ht="12.75">
      <c r="A72" s="1">
        <v>0</v>
      </c>
      <c r="B72" s="2"/>
      <c r="C72" s="3">
        <v>0</v>
      </c>
      <c r="D72" s="43" t="s">
        <v>32</v>
      </c>
      <c r="F72" s="44" t="s">
        <v>93</v>
      </c>
      <c r="H72" s="55">
        <v>1</v>
      </c>
    </row>
    <row r="73" spans="1:8" ht="12.75">
      <c r="A73" s="1">
        <v>0</v>
      </c>
      <c r="B73" s="2"/>
      <c r="C73" s="3"/>
      <c r="D73" s="43" t="s">
        <v>23</v>
      </c>
      <c r="F73" s="44" t="s">
        <v>94</v>
      </c>
      <c r="H73" s="55">
        <v>1</v>
      </c>
    </row>
    <row r="74" spans="1:8" ht="12.75">
      <c r="A74" s="1">
        <v>0</v>
      </c>
      <c r="B74" s="2"/>
      <c r="C74" s="3"/>
      <c r="D74" s="43" t="s">
        <v>24</v>
      </c>
      <c r="F74" s="44" t="s">
        <v>95</v>
      </c>
      <c r="H74" s="55">
        <v>1</v>
      </c>
    </row>
    <row r="75" spans="1:8" ht="12.75">
      <c r="A75" s="1"/>
      <c r="B75" s="2"/>
      <c r="C75" s="3">
        <v>0</v>
      </c>
      <c r="D75" s="43" t="s">
        <v>7</v>
      </c>
      <c r="F75" s="44" t="s">
        <v>96</v>
      </c>
      <c r="H75" s="55">
        <v>1</v>
      </c>
    </row>
    <row r="76" spans="1:8" ht="12.75">
      <c r="A76" s="1"/>
      <c r="B76" s="2">
        <v>0</v>
      </c>
      <c r="C76" s="3"/>
      <c r="D76" s="43" t="s">
        <v>8</v>
      </c>
      <c r="F76" s="44" t="s">
        <v>97</v>
      </c>
      <c r="H76" s="55">
        <v>1</v>
      </c>
    </row>
    <row r="77" spans="1:8" ht="12.75">
      <c r="A77" s="1">
        <v>0</v>
      </c>
      <c r="B77" s="2">
        <v>0</v>
      </c>
      <c r="C77" s="3"/>
      <c r="D77" s="43" t="s">
        <v>11</v>
      </c>
      <c r="F77" s="44" t="s">
        <v>98</v>
      </c>
      <c r="H77" s="55">
        <v>1</v>
      </c>
    </row>
    <row r="78" spans="1:8" ht="12.75">
      <c r="A78" s="1">
        <v>0</v>
      </c>
      <c r="B78" s="2"/>
      <c r="C78" s="3"/>
      <c r="D78" s="43" t="s">
        <v>12</v>
      </c>
      <c r="F78" s="44" t="s">
        <v>99</v>
      </c>
      <c r="H78" s="55">
        <v>1</v>
      </c>
    </row>
    <row r="79" spans="1:8" ht="12.75">
      <c r="A79" s="1"/>
      <c r="B79" s="2"/>
      <c r="C79" s="3">
        <v>0</v>
      </c>
      <c r="D79" s="43" t="s">
        <v>36</v>
      </c>
      <c r="F79" s="44" t="s">
        <v>41</v>
      </c>
      <c r="H79" s="55">
        <v>1</v>
      </c>
    </row>
    <row r="80" spans="1:8" ht="12.75">
      <c r="A80" s="1">
        <v>0</v>
      </c>
      <c r="B80" s="2"/>
      <c r="C80" s="3"/>
      <c r="D80" s="43" t="s">
        <v>42</v>
      </c>
      <c r="F80" s="44" t="s">
        <v>43</v>
      </c>
      <c r="H80" s="55">
        <v>1</v>
      </c>
    </row>
    <row r="81" spans="1:8" s="12" customFormat="1" ht="12.75">
      <c r="A81" s="40" t="s">
        <v>50</v>
      </c>
      <c r="B81" s="40" t="s">
        <v>51</v>
      </c>
      <c r="C81" s="40" t="s">
        <v>52</v>
      </c>
      <c r="D81" s="38"/>
      <c r="E81" s="38"/>
      <c r="F81" s="38"/>
      <c r="G81" s="38"/>
      <c r="H81" s="58"/>
    </row>
    <row r="82" spans="1:8" ht="15.75">
      <c r="A82" s="13">
        <f>SUM(A86:A100)</f>
        <v>0</v>
      </c>
      <c r="B82" s="14">
        <f>SUM(B86:B100)</f>
        <v>0</v>
      </c>
      <c r="C82" s="15">
        <f>SUM(C86:C100)</f>
        <v>0</v>
      </c>
      <c r="D82" s="16"/>
      <c r="E82" s="17" t="s">
        <v>44</v>
      </c>
      <c r="F82" s="16"/>
      <c r="G82" s="18"/>
      <c r="H82" s="19" t="s">
        <v>70</v>
      </c>
    </row>
    <row r="83" spans="1:8" ht="12.75">
      <c r="A83" s="40"/>
      <c r="B83" s="40"/>
      <c r="C83" s="40"/>
      <c r="G83" s="41"/>
      <c r="H83" s="58"/>
    </row>
    <row r="84" spans="1:8" ht="12.75">
      <c r="A84" s="21" t="s">
        <v>65</v>
      </c>
      <c r="B84" s="42"/>
      <c r="C84" s="42"/>
      <c r="D84" s="43" t="s">
        <v>0</v>
      </c>
      <c r="F84" s="44" t="s">
        <v>45</v>
      </c>
      <c r="H84" s="55" t="s">
        <v>1</v>
      </c>
    </row>
    <row r="85" spans="1:8" ht="12.75">
      <c r="A85" s="20" t="s">
        <v>65</v>
      </c>
      <c r="B85" s="42"/>
      <c r="C85" s="42"/>
      <c r="D85" s="43" t="s">
        <v>26</v>
      </c>
      <c r="F85" s="44" t="s">
        <v>59</v>
      </c>
      <c r="H85" s="55" t="s">
        <v>1</v>
      </c>
    </row>
    <row r="86" spans="1:8" ht="12.75">
      <c r="A86" s="1">
        <v>0</v>
      </c>
      <c r="B86" s="2"/>
      <c r="C86" s="3"/>
      <c r="D86" s="43" t="s">
        <v>2</v>
      </c>
      <c r="F86" s="44" t="s">
        <v>100</v>
      </c>
      <c r="H86" s="55">
        <v>1</v>
      </c>
    </row>
    <row r="87" spans="1:8" ht="12.75">
      <c r="A87" s="1"/>
      <c r="B87" s="2"/>
      <c r="C87" s="3">
        <v>0</v>
      </c>
      <c r="D87" s="43" t="s">
        <v>4</v>
      </c>
      <c r="F87" s="44" t="s">
        <v>101</v>
      </c>
      <c r="H87" s="55">
        <v>1</v>
      </c>
    </row>
    <row r="88" spans="1:8" ht="12.75">
      <c r="A88" s="1"/>
      <c r="B88" s="2">
        <v>0</v>
      </c>
      <c r="C88" s="3"/>
      <c r="D88" s="43" t="s">
        <v>23</v>
      </c>
      <c r="F88" s="44" t="s">
        <v>60</v>
      </c>
      <c r="H88" s="55">
        <v>1</v>
      </c>
    </row>
    <row r="89" spans="1:8" ht="12.75">
      <c r="A89" s="1">
        <v>0</v>
      </c>
      <c r="B89" s="2">
        <v>0</v>
      </c>
      <c r="C89" s="3"/>
      <c r="D89" s="43" t="s">
        <v>24</v>
      </c>
      <c r="F89" s="44" t="s">
        <v>61</v>
      </c>
      <c r="H89" s="55">
        <v>1</v>
      </c>
    </row>
    <row r="90" spans="1:8" ht="12.75">
      <c r="A90" s="1">
        <v>0</v>
      </c>
      <c r="B90" s="2"/>
      <c r="C90" s="3"/>
      <c r="D90" s="43" t="s">
        <v>7</v>
      </c>
      <c r="F90" s="44" t="s">
        <v>62</v>
      </c>
      <c r="H90" s="55">
        <v>1</v>
      </c>
    </row>
    <row r="91" spans="1:8" ht="12.75">
      <c r="A91" s="1"/>
      <c r="B91" s="2"/>
      <c r="C91" s="3">
        <v>0</v>
      </c>
      <c r="D91" s="43" t="s">
        <v>8</v>
      </c>
      <c r="F91" s="44" t="s">
        <v>102</v>
      </c>
      <c r="H91" s="55">
        <v>1</v>
      </c>
    </row>
    <row r="92" spans="1:8" ht="12.75">
      <c r="A92" s="1"/>
      <c r="B92" s="2">
        <v>0</v>
      </c>
      <c r="C92" s="3"/>
      <c r="D92" s="43" t="s">
        <v>9</v>
      </c>
      <c r="F92" s="44" t="s">
        <v>103</v>
      </c>
      <c r="H92" s="55">
        <v>1</v>
      </c>
    </row>
    <row r="93" spans="1:8" ht="12.75">
      <c r="A93" s="1">
        <v>0</v>
      </c>
      <c r="B93" s="2">
        <v>0</v>
      </c>
      <c r="C93" s="3"/>
      <c r="D93" s="43" t="s">
        <v>10</v>
      </c>
      <c r="F93" s="44" t="s">
        <v>104</v>
      </c>
      <c r="H93" s="55">
        <v>1</v>
      </c>
    </row>
    <row r="94" spans="1:8" ht="12.75">
      <c r="A94" s="1">
        <v>0</v>
      </c>
      <c r="B94" s="2"/>
      <c r="C94" s="3"/>
      <c r="D94" s="43" t="s">
        <v>34</v>
      </c>
      <c r="F94" s="44" t="s">
        <v>46</v>
      </c>
      <c r="H94" s="55">
        <v>1</v>
      </c>
    </row>
    <row r="95" spans="1:8" ht="12.75">
      <c r="A95" s="1"/>
      <c r="B95" s="2"/>
      <c r="C95" s="3">
        <v>0</v>
      </c>
      <c r="D95" s="43" t="s">
        <v>13</v>
      </c>
      <c r="F95" s="44" t="s">
        <v>105</v>
      </c>
      <c r="H95" s="55">
        <v>1</v>
      </c>
    </row>
    <row r="96" spans="1:8" ht="12.75">
      <c r="A96" s="1"/>
      <c r="B96" s="2">
        <v>0</v>
      </c>
      <c r="C96" s="3"/>
      <c r="D96" s="43" t="s">
        <v>14</v>
      </c>
      <c r="F96" s="44" t="s">
        <v>106</v>
      </c>
      <c r="H96" s="55">
        <v>1</v>
      </c>
    </row>
    <row r="97" spans="1:8" ht="12.75">
      <c r="A97" s="1">
        <v>0</v>
      </c>
      <c r="B97" s="2">
        <v>0</v>
      </c>
      <c r="C97" s="3"/>
      <c r="D97" s="43" t="s">
        <v>15</v>
      </c>
      <c r="F97" s="44" t="s">
        <v>107</v>
      </c>
      <c r="H97" s="55">
        <v>1</v>
      </c>
    </row>
    <row r="98" spans="1:8" ht="12.75">
      <c r="A98" s="1">
        <v>0</v>
      </c>
      <c r="B98" s="2"/>
      <c r="C98" s="3"/>
      <c r="D98" s="43" t="s">
        <v>16</v>
      </c>
      <c r="F98" s="44" t="s">
        <v>108</v>
      </c>
      <c r="H98" s="55">
        <v>1</v>
      </c>
    </row>
    <row r="99" spans="1:8" ht="12.75">
      <c r="A99" s="1"/>
      <c r="B99" s="2"/>
      <c r="C99" s="3">
        <v>0</v>
      </c>
      <c r="D99" s="43" t="s">
        <v>47</v>
      </c>
      <c r="F99" s="44" t="s">
        <v>63</v>
      </c>
      <c r="H99" s="55">
        <v>1</v>
      </c>
    </row>
    <row r="100" spans="1:8" ht="12.75">
      <c r="A100" s="1"/>
      <c r="B100" s="2">
        <v>0</v>
      </c>
      <c r="C100" s="3"/>
      <c r="D100" s="43" t="s">
        <v>48</v>
      </c>
      <c r="F100" s="44" t="s">
        <v>64</v>
      </c>
      <c r="H100" s="55">
        <v>1</v>
      </c>
    </row>
    <row r="101" spans="1:8" s="24" customFormat="1" ht="15">
      <c r="A101" s="40" t="s">
        <v>50</v>
      </c>
      <c r="B101" s="40" t="s">
        <v>51</v>
      </c>
      <c r="C101" s="40" t="s">
        <v>52</v>
      </c>
      <c r="D101" s="38"/>
      <c r="E101" s="38"/>
      <c r="F101" s="38"/>
      <c r="G101" s="38"/>
      <c r="H101" s="58"/>
    </row>
    <row r="102" spans="1:8" ht="15.75">
      <c r="A102" s="13">
        <f>SUM(A104:A108)</f>
        <v>0</v>
      </c>
      <c r="B102" s="14">
        <f>SUM(B104:B108)</f>
        <v>0</v>
      </c>
      <c r="C102" s="15">
        <f>SUM(C104:C108)</f>
        <v>0</v>
      </c>
      <c r="D102" s="22"/>
      <c r="E102" s="23" t="s">
        <v>49</v>
      </c>
      <c r="F102" s="22"/>
      <c r="G102" s="18"/>
      <c r="H102" s="19" t="s">
        <v>67</v>
      </c>
    </row>
    <row r="103" spans="1:8" ht="12.75">
      <c r="A103" s="40"/>
      <c r="B103" s="40"/>
      <c r="C103" s="40"/>
      <c r="D103" s="9"/>
      <c r="E103" s="9"/>
      <c r="F103" s="9"/>
      <c r="G103" s="41"/>
      <c r="H103" s="58"/>
    </row>
    <row r="104" spans="1:8" ht="15" customHeight="1">
      <c r="A104" s="1">
        <v>0</v>
      </c>
      <c r="B104" s="2"/>
      <c r="C104" s="3"/>
      <c r="D104" s="43" t="s">
        <v>20</v>
      </c>
      <c r="F104" s="44" t="s">
        <v>73</v>
      </c>
      <c r="H104" s="55">
        <v>1</v>
      </c>
    </row>
    <row r="105" spans="1:8" ht="12.75">
      <c r="A105" s="1"/>
      <c r="B105" s="2"/>
      <c r="C105" s="3">
        <v>0</v>
      </c>
      <c r="D105" s="43" t="s">
        <v>21</v>
      </c>
      <c r="F105" s="44" t="s">
        <v>73</v>
      </c>
      <c r="H105" s="55">
        <v>1</v>
      </c>
    </row>
    <row r="106" spans="1:8" ht="12.75">
      <c r="A106" s="1"/>
      <c r="B106" s="2">
        <v>0</v>
      </c>
      <c r="C106" s="3"/>
      <c r="D106" s="43" t="s">
        <v>29</v>
      </c>
      <c r="F106" s="44" t="s">
        <v>73</v>
      </c>
      <c r="H106" s="55">
        <v>1</v>
      </c>
    </row>
    <row r="107" spans="1:8" ht="12.75">
      <c r="A107" s="1">
        <v>0</v>
      </c>
      <c r="B107" s="2">
        <v>0</v>
      </c>
      <c r="C107" s="3"/>
      <c r="D107" s="43" t="s">
        <v>30</v>
      </c>
      <c r="F107" s="44" t="s">
        <v>73</v>
      </c>
      <c r="H107" s="55">
        <v>1</v>
      </c>
    </row>
    <row r="108" spans="1:8" ht="14.25">
      <c r="A108" s="1">
        <v>0</v>
      </c>
      <c r="B108" s="2"/>
      <c r="C108" s="3"/>
      <c r="D108" s="43" t="s">
        <v>4</v>
      </c>
      <c r="F108" s="44" t="s">
        <v>109</v>
      </c>
      <c r="H108" s="55">
        <v>1</v>
      </c>
    </row>
    <row r="109" spans="1:8" s="12" customFormat="1" ht="12.75">
      <c r="A109" s="40" t="s">
        <v>50</v>
      </c>
      <c r="B109" s="40" t="s">
        <v>51</v>
      </c>
      <c r="C109" s="40" t="s">
        <v>52</v>
      </c>
      <c r="D109" s="38"/>
      <c r="E109" s="38"/>
      <c r="F109" s="38"/>
      <c r="G109" s="38"/>
      <c r="H109" s="58"/>
    </row>
    <row r="110" spans="1:8" s="32" customFormat="1" ht="15.75">
      <c r="A110" s="25">
        <f>A11+A29+A37+A65+A82+A102</f>
        <v>0</v>
      </c>
      <c r="B110" s="26">
        <f>B11+B29+B37+B65+B82+B102</f>
        <v>0</v>
      </c>
      <c r="C110" s="27">
        <f>C11+C29+C37+C65+C82+C102</f>
        <v>0</v>
      </c>
      <c r="D110" s="28"/>
      <c r="E110" s="29" t="s">
        <v>74</v>
      </c>
      <c r="F110" s="28"/>
      <c r="G110" s="30"/>
      <c r="H110" s="31" t="s">
        <v>71</v>
      </c>
    </row>
    <row r="111" spans="1:8" ht="15" customHeight="1">
      <c r="A111" s="32"/>
      <c r="B111" s="32"/>
      <c r="C111" s="32"/>
      <c r="D111" s="32"/>
      <c r="E111" s="33" t="s">
        <v>113</v>
      </c>
      <c r="F111" s="33"/>
      <c r="G111" s="34"/>
      <c r="H111" s="35"/>
    </row>
  </sheetData>
  <sheetProtection password="C66A" sheet="1" objects="1" scenarios="1"/>
  <mergeCells count="3">
    <mergeCell ref="A42:H42"/>
    <mergeCell ref="A7:H7"/>
    <mergeCell ref="A8:H8"/>
  </mergeCells>
  <dataValidations count="3">
    <dataValidation type="list" allowBlank="1" showInputMessage="1" showErrorMessage="1" sqref="A14:C27 A31:C35 A58:C61 A68:C80 A86:C100 A104:C108">
      <formula1>"0,1"</formula1>
    </dataValidation>
    <dataValidation type="list" allowBlank="1" showInputMessage="1" showErrorMessage="1" sqref="A43:C43">
      <formula1>"0,1,2,3,4,5,6,7,8,9,10"</formula1>
    </dataValidation>
    <dataValidation type="list" allowBlank="1" showInputMessage="1" showErrorMessage="1" sqref="A54:C54">
      <formula1>"0,1,2,3"</formula1>
    </dataValidation>
  </dataValidations>
  <printOptions/>
  <pageMargins left="0.65" right="0.65" top="0.6" bottom="0.6" header="0.5" footer="0.5"/>
  <pageSetup fitToHeight="2" horizontalDpi="600" verticalDpi="600" orientation="portrait" scale="88" r:id="rId2"/>
  <rowBreaks count="1" manualBreakCount="1">
    <brk id="6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Checklist</dc:title>
  <dc:subject>U S Green Building Council</dc:subject>
  <dc:creator>Paladino and Company, Inc.</dc:creator>
  <cp:keywords/>
  <dc:description/>
  <cp:lastModifiedBy>mcavanaugh</cp:lastModifiedBy>
  <cp:lastPrinted>2007-07-24T15:13:22Z</cp:lastPrinted>
  <dcterms:created xsi:type="dcterms:W3CDTF">2001-08-14T20:49:48Z</dcterms:created>
  <dcterms:modified xsi:type="dcterms:W3CDTF">2012-07-13T21:10:19Z</dcterms:modified>
  <cp:category/>
  <cp:version/>
  <cp:contentType/>
  <cp:contentStatus/>
</cp:coreProperties>
</file>